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gister" state="visible" r:id="rId4"/>
    <sheet sheetId="2" name="Umfeldraster" state="visible" r:id="rId5"/>
    <sheet sheetId="3" name="Matrix" state="visible" r:id="rId6"/>
    <sheet sheetId="4" name="Hinweise" state="visible" r:id="rId7"/>
  </sheets>
  <definedNames>
    <definedName name="Liste_Typ">Hinweise!$A$22:$A$25</definedName>
    <definedName name="_xlnm.Print_Area" localSheetId="0">'Register'!$A1:$K33</definedName>
    <definedName name="_xlnm.Print_Titles" localSheetId="0">'Register'!$10:$10</definedName>
    <definedName name="_xlnm.Print_Area" localSheetId="1">'Umfeldraster'!$A1:$D10</definedName>
    <definedName name="_xlnm.Print_Area" localSheetId="2">'Matrix'!$A1:$D10</definedName>
  </definedNames>
  <calcPr calcId="171027" fullCalcOnLoad="1"/>
</workbook>
</file>

<file path=xl/sharedStrings.xml><?xml version="1.0" encoding="utf-8"?>
<sst xmlns="http://schemas.openxmlformats.org/spreadsheetml/2006/main" count="129" uniqueCount="119">
  <si>
    <t>Stakeholder-Register</t>
  </si>
  <si>
    <t>Stakeholderanalyse (Umfeldanalyse) · Arbeitsdokument der Projektleitung, nicht für den Verteiler</t>
  </si>
  <si>
    <t>PROJEKT</t>
  </si>
  <si>
    <t>STAND DER ANALYSE</t>
  </si>
  <si>
    <t>PROJEKTLEITUNG</t>
  </si>
  <si>
    <t>NÄCHSTE DURCHSICHT</t>
  </si>
  <si>
    <t>SKALA</t>
  </si>
  <si>
    <t>Einfluss und Konfliktpotenzial 1 (gering) bis 5 (hoch)</t>
  </si>
  <si>
    <t>Nr.</t>
  </si>
  <si>
    <t>Stakeholder</t>
  </si>
  <si>
    <t>Typ</t>
  </si>
  <si>
    <t>Einfluss</t>
  </si>
  <si>
    <t>Konfliktpotenzial</t>
  </si>
  <si>
    <t>Haltung</t>
  </si>
  <si>
    <t>Erwartungen / Befürchtungen</t>
  </si>
  <si>
    <t>Strategie</t>
  </si>
  <si>
    <t>Maßnahme</t>
  </si>
  <si>
    <t>Verantwortlich</t>
  </si>
  <si>
    <t>Termin</t>
  </si>
  <si>
    <t>Umfeldanalyse-Raster</t>
  </si>
  <si>
    <t>Intern oder extern, sachlich oder sozial: füllt sich aus der Spalte „Typ“ im Register.</t>
  </si>
  <si>
    <t>SACHLICH</t>
  </si>
  <si>
    <t>SOZIAL</t>
  </si>
  <si>
    <r>
      <rPr>
        <b/>
        <color rgb="FF0F172A"/>
        <sz val="10.5"/>
        <rFont val="Calibri"/>
      </rPr>
      <t>Intern / Sachlich</t>
    </r>
    <r>
      <rPr>
        <color rgb="FF0F172A"/>
        <sz val="10.5"/>
        <rFont val="Calibri"/>
      </rPr>
      <t xml:space="preserve">  ·  Recht, Geld, Technik
</t>
    </r>
    <r>
      <rPr>
        <color rgb="FF475569"/>
        <sz val="9"/>
        <rFont val="Calibri"/>
      </rPr>
      <t>Typ im Register: „intern, sachlich“</t>
    </r>
  </si>
  <si>
    <r>
      <rPr>
        <b/>
        <color rgb="FF0F172A"/>
        <sz val="10.5"/>
        <rFont val="Calibri"/>
      </rPr>
      <t>Intern / Sozial</t>
    </r>
    <r>
      <rPr>
        <color rgb="FF0F172A"/>
        <sz val="10.5"/>
        <rFont val="Calibri"/>
      </rPr>
      <t xml:space="preserve">  ·  Interessen, Befindlichkeiten
</t>
    </r>
    <r>
      <rPr>
        <color rgb="FF475569"/>
        <sz val="9"/>
        <rFont val="Calibri"/>
      </rPr>
      <t>Typ im Register: „intern, sozial“</t>
    </r>
  </si>
  <si>
    <t>INTERN</t>
  </si>
  <si>
    <r>
      <rPr>
        <b/>
        <color rgb="FF0F172A"/>
        <sz val="10.5"/>
        <rFont val="Calibri"/>
      </rPr>
      <t>Extern / Sachlich</t>
    </r>
    <r>
      <rPr>
        <color rgb="FF0F172A"/>
        <sz val="10.5"/>
        <rFont val="Calibri"/>
      </rPr>
      <t xml:space="preserve">  ·  Recht, Geld, Technik
</t>
    </r>
    <r>
      <rPr>
        <color rgb="FF475569"/>
        <sz val="9"/>
        <rFont val="Calibri"/>
      </rPr>
      <t>Typ im Register: „extern, sachlich“</t>
    </r>
  </si>
  <si>
    <r>
      <rPr>
        <b/>
        <color rgb="FF0F172A"/>
        <sz val="10.5"/>
        <rFont val="Calibri"/>
      </rPr>
      <t>Extern / Sozial</t>
    </r>
    <r>
      <rPr>
        <color rgb="FF0F172A"/>
        <sz val="10.5"/>
        <rFont val="Calibri"/>
      </rPr>
      <t xml:space="preserve">  ·  Interessen, Befindlichkeiten
</t>
    </r>
    <r>
      <rPr>
        <color rgb="FF475569"/>
        <sz val="9"/>
        <rFont val="Calibri"/>
      </rPr>
      <t>Typ im Register: „extern, sozial“</t>
    </r>
  </si>
  <si>
    <t>EXTERN</t>
  </si>
  <si>
    <t>Wer in keinem Feld erscheint, hat im Register noch keinen Typ oder einen Typ ohne „intern“/„extern“ und „sachlich“/„sozial“.</t>
  </si>
  <si>
    <t>Stakeholder-Matrix (Stakeholder-Portfolio)</t>
  </si>
  <si>
    <t>Einfluss gegen Konfliktpotenzial, füllt sich aus dem Register. Je Stakeholder Nr. und Name.</t>
  </si>
  <si>
    <t>KONFLIKTPOTENZIAL GERING</t>
  </si>
  <si>
    <t>KONFLIKTPOTENZIAL HOCH</t>
  </si>
  <si>
    <r>
      <rPr>
        <b/>
        <color rgb="FF0F172A"/>
        <sz val="10.5"/>
        <rFont val="Calibri"/>
      </rPr>
      <t>Partizipativ</t>
    </r>
    <r>
      <rPr>
        <color rgb="FF0F172A"/>
        <sz val="10.5"/>
        <rFont val="Calibri"/>
      </rPr>
      <t xml:space="preserve">  ·  Aktiv einbinden
</t>
    </r>
    <r>
      <rPr>
        <color rgb="FF475569"/>
        <sz val="9"/>
        <rFont val="Calibri"/>
      </rPr>
      <t>Einfluss 3 bis 5, Konflikt 1 bis 2</t>
    </r>
  </si>
  <si>
    <r>
      <rPr>
        <b/>
        <color rgb="FF0F172A"/>
        <sz val="10.5"/>
        <rFont val="Calibri"/>
      </rPr>
      <t>Diskursiv</t>
    </r>
    <r>
      <rPr>
        <color rgb="FF0F172A"/>
        <sz val="10.5"/>
        <rFont val="Calibri"/>
      </rPr>
      <t xml:space="preserve">  ·  Dialog suchen
</t>
    </r>
    <r>
      <rPr>
        <color rgb="FF475569"/>
        <sz val="9"/>
        <rFont val="Calibri"/>
      </rPr>
      <t>Einfluss 3 bis 5, Konflikt 3 bis 5</t>
    </r>
  </si>
  <si>
    <t>EINFLUSS HOCH</t>
  </si>
  <si>
    <r>
      <rPr>
        <b/>
        <color rgb="FF0F172A"/>
        <sz val="10.5"/>
        <rFont val="Calibri"/>
      </rPr>
      <t>Restriktiv</t>
    </r>
    <r>
      <rPr>
        <color rgb="FF0F172A"/>
        <sz val="10.5"/>
        <rFont val="Calibri"/>
      </rPr>
      <t xml:space="preserve">  ·  Informieren
</t>
    </r>
    <r>
      <rPr>
        <color rgb="FF475569"/>
        <sz val="9"/>
        <rFont val="Calibri"/>
      </rPr>
      <t>Einfluss 1 bis 2, Konflikt 1 bis 3</t>
    </r>
  </si>
  <si>
    <r>
      <rPr>
        <b/>
        <color rgb="FF0F172A"/>
        <sz val="10.5"/>
        <rFont val="Calibri"/>
      </rPr>
      <t>Repressiv</t>
    </r>
    <r>
      <rPr>
        <color rgb="FF0F172A"/>
        <sz val="10.5"/>
        <rFont val="Calibri"/>
      </rPr>
      <t xml:space="preserve">  ·  Beobachten
</t>
    </r>
    <r>
      <rPr>
        <color rgb="FF475569"/>
        <sz val="9"/>
        <rFont val="Calibri"/>
      </rPr>
      <t>Einfluss 1 bis 2, Konflikt 4 bis 5</t>
    </r>
  </si>
  <si>
    <t>EINFLUSS GERING</t>
  </si>
  <si>
    <t>Die Matrix schlägt die Strategie vor, entschieden wird im Register. Weicht die Strategie dort ab, steht sie in Klammern hinter dem Namen.</t>
  </si>
  <si>
    <t>Hinweise zur Stakeholderanalyse</t>
  </si>
  <si>
    <t>Aufbau der Datei</t>
  </si>
  <si>
    <t>Register</t>
  </si>
  <si>
    <t>Eine Zeile je Stakeholder. Hier wird gearbeitet; die beiden anderen Blätter lesen nur. Die Nr. ist vorbelegt und bleibt beim Sortieren am Stakeholder.</t>
  </si>
  <si>
    <t>Umfeldraster</t>
  </si>
  <si>
    <t>Umfeldanalyse: intern/extern gegen sachlich/sozial, aus der Spalte „Typ“.</t>
  </si>
  <si>
    <t>Matrix</t>
  </si>
  <si>
    <t>Stakeholder-Matrix (auch Stakeholder-Portfolio): Einfluss gegen Konfliktpotenzial mit den vier Strategiefeldern wie in WORKSPACE.PM.</t>
  </si>
  <si>
    <t>Mehr Zeilen</t>
  </si>
  <si>
    <t>Neue Zeilen innerhalb der Tabelle einfügen (Rechtsklick auf eine Zeile, „Einfügen“), nicht unter der Tabelle. Dann wachsen Raster und Matrix mit. Bei vielen Einträgen die Zeilenhöhe auf den Blättern Raster und Matrix vergrößern.</t>
  </si>
  <si>
    <t>Programme</t>
  </si>
  <si>
    <t>Raster und Matrix nutzen die Funktion TEXTVERKETTEN (TEXTJOIN): Excel 2019 und neuer, Microsoft 365, LibreOffice Calc. Keine Makros.</t>
  </si>
  <si>
    <t>Spalten im Register</t>
  </si>
  <si>
    <t>Person, Gruppe oder Organisation mit Rolle. So konkret wie möglich - „der Personalrat“ ist besser als „Mitarbeitende“.</t>
  </si>
  <si>
    <t>Intern oder extern, und ob die Beziehung sachlich (Recht, Geld, Technik) oder sozial (Interessen, Befindlichkeiten) ist. Daraus entsteht das Umfeldraster.</t>
  </si>
  <si>
    <t>Kann der Stakeholder das Projekt stoppen, verzögern oder beschleunigen? 5 = entscheidet über Budget oder Freigabe, 1 = kann sich beschweren.</t>
  </si>
  <si>
    <t>Wie sehr kollidieren seine Interessen mit dem Projekt? Nicht mit der Haltung verwechseln: Jemand kann positiv gestimmt sein und trotzdem viel zu verlieren haben.</t>
  </si>
  <si>
    <t>Befürwortend, neutral, ablehnend - Stand heute, mit Datum. Haltungen ändern sich; die Spalte wird bei jeder Durchsicht neu gesetzt.</t>
  </si>
  <si>
    <t>Was der Stakeholder vom Projekt will und was er fürchtet - aus seiner Sicht, in seinen Worten. Das ist die Spalte, aus der die Maßnahme folgt.</t>
  </si>
  <si>
    <t>Aus Einfluss und Konfliktpotenzial: partizipativ (aktiv einbinden), diskursiv (Dialog suchen), restriktiv (informieren), repressiv (beobachten). Das ist die Stakeholder-Matrix in einer Spalte.</t>
  </si>
  <si>
    <t>Was konkret passiert.</t>
  </si>
  <si>
    <t>Wer es tut: Person oder Stelle.</t>
  </si>
  <si>
    <t>Bis wann, als Datum. Ohne Termin ist es ein Vorsatz.</t>
  </si>
  <si>
    <t>Typ (Auswahlwerte, Grundlage des Umfeldrasters)</t>
  </si>
  <si>
    <t>intern, sachlich</t>
  </si>
  <si>
    <t>Innerhalb der eigenen Organisation; die Beziehung läuft über Recht, Geld, Technik oder Zuständigkeit (z. B. Auftraggeber, IT, Datenschutz). In WORKSPACE.PM: „Intern / Sachlich“.</t>
  </si>
  <si>
    <t>intern, sozial</t>
  </si>
  <si>
    <t>Innerhalb der eigenen Organisation; es geht um Interessen, Stellen, Gewohnheiten, Befindlichkeiten (z. B. Personalrat, betroffener Fachbereich). In WORKSPACE.PM: „Intern / Sozial“.</t>
  </si>
  <si>
    <t>extern, sachlich</t>
  </si>
  <si>
    <t>Außerhalb der Organisation; Vorgaben, Verträge, Genehmigungen, Schnittstellen (z. B. Aufsichtsbehörde, Dienstleister). In WORKSPACE.PM: „Extern / Sachlich“.</t>
  </si>
  <si>
    <t>extern, sozial</t>
  </si>
  <si>
    <t>Außerhalb der Organisation; öffentliche Meinung, politische Interessen, Betroffene (z. B. Presse, Fraktionen, Bürgerinnen und Bürger). In WORKSPACE.PM: „Extern / Sozial“.</t>
  </si>
  <si>
    <t>Skala Einfluss und Konfliktpotenzial</t>
  </si>
  <si>
    <t>1 bis 2 (gering)</t>
  </si>
  <si>
    <t>Kann sich beschweren, aber nichts aufhalten bzw. hat kaum etwas zu verlieren. In WORKSPACE.PM: „Niedrig“.</t>
  </si>
  <si>
    <t>3 (mittel)</t>
  </si>
  <si>
    <t>Kann verzögern bzw. hat spürbar etwas zu verlieren. In WORKSPACE.PM: „Mittel“.</t>
  </si>
  <si>
    <t>4 bis 5 (hoch)</t>
  </si>
  <si>
    <t>Entscheidet über Budget oder Freigabe bzw. verliert Stellen, Zuständigkeit oder Einfluss. In WORKSPACE.PM: „Hoch“.</t>
  </si>
  <si>
    <t>Haltung (Einstellung zum Projekt)</t>
  </si>
  <si>
    <t>befürwortend</t>
  </si>
  <si>
    <t>Stand heute, mit Datum in Klammern, z. B. „befürwortend (12.03.)“. In WORKSPACE.PM: „Sehr positiv, Positiv“.</t>
  </si>
  <si>
    <t>neutral</t>
  </si>
  <si>
    <t>Stand heute, mit Datum in Klammern, z. B. „neutral (12.03.)“. In WORKSPACE.PM: „Neutral“.</t>
  </si>
  <si>
    <t>ablehnend</t>
  </si>
  <si>
    <t>Stand heute, mit Datum in Klammern, z. B. „ablehnend (12.03.)“. In WORKSPACE.PM: „Negativ, Sehr negativ“.</t>
  </si>
  <si>
    <t>Strategiefelder der Matrix (wie in WORKSPACE.PM)</t>
  </si>
  <si>
    <t>Partizipativ - Aktiv einbinden</t>
  </si>
  <si>
    <t>Einfluss 3 bis 5, Konflikt 1 bis 2.</t>
  </si>
  <si>
    <t>Diskursiv - Dialog suchen</t>
  </si>
  <si>
    <t>Einfluss 3 bis 5, Konflikt 3 bis 5.</t>
  </si>
  <si>
    <t>Restriktiv - Informieren</t>
  </si>
  <si>
    <t>Einfluss 1 bis 2, Konflikt 1 bis 3.</t>
  </si>
  <si>
    <t>Repressiv - Beobachten</t>
  </si>
  <si>
    <t>Einfluss 1 bis 2, Konflikt 4 bis 5.</t>
  </si>
  <si>
    <t>Vorschlag, keine Pflicht</t>
  </si>
  <si>
    <t>Die Matrix leitet das Feld aus Einfluss und Konflikt ab. Die Spalte „Strategie“ im Register ist Ihre Entscheidung; weicht sie ab, zeigt die Matrix sie in Klammern. Im englischen Power/Interest Grid (Mendelow) steht Interesse statt Konfliktpotenzial.</t>
  </si>
  <si>
    <t>Datenschutz</t>
  </si>
  <si>
    <t>Personenbezogene Daten</t>
  </si>
  <si>
    <t>Einschätzungen zu namentlich genannten Personen (Haltung, Befürchtungen, erwartetes Verhalten) sind personenbezogene Daten im Sinne der DSGVO. Wo es reicht, Funktion oder Gremium statt Name eintragen.</t>
  </si>
  <si>
    <t>Sachlich schreiben</t>
  </si>
  <si>
    <t>Interessen und beobachtbares Verhalten festhalten, keine Urteile über Charakter oder Privates. Schreiben Sie so, dass die Person den Eintrag lesen könnte.</t>
  </si>
  <si>
    <t>Wer die Datei sieht</t>
  </si>
  <si>
    <t>Arbeitsdokument der Projektleitung: nicht in den Verteiler, nicht als Anlage zum Statusbericht. Ablage mit eingeschränktem Zugriff.</t>
  </si>
  <si>
    <t>Nach dem Projekt</t>
  </si>
  <si>
    <t>Datei löschen oder Personennamen entfernen, sobald das Projekt abgeschlossen ist. Im Zweifel die Datenschutzbeauftragte bzw. den Datenschutzbeauftragten Ihrer Organisation fragen.</t>
  </si>
  <si>
    <t>Typische Fehler</t>
  </si>
  <si>
    <t>Nur die Freundlichen stehen drin</t>
  </si>
  <si>
    <t>Die Liste enthält Auftraggeber, Team und den Dienstleister - nicht die Oppositionsfraktion, nicht den Fachbereich, der Stellen verliert. Die Analyse ist für die unangenehmen Stakeholder da; die angenehmen brauchen keine.</t>
  </si>
  <si>
    <t>Haltung statt Konfliktpotenzial bewertet</t>
  </si>
  <si>
    <t>Der Fachbereich war im Gespräch nett, also Konflikt 1. Zwei Monate später blockiert er die Terminvergabe, weil seine zwei Stellen nie geklärt wurden. Konfliktpotenzial misst, was jemand zu verlieren hat, nicht wie er sich benimmt.</t>
  </si>
  <si>
    <t>Maßnahme ohne Termin</t>
  </si>
  <si>
    <t>„Regelmäßig informieren“ ist keine Maßnahme. „Gespräch mit der Fachbereichsleitung bis 28.03., Ergebnis in den Projektauftrag“ ist eine.</t>
  </si>
  <si>
    <t>Einmal gemacht, nie wieder angesehen</t>
  </si>
  <si>
    <t>Die Analyse vom Projektstart liegt im Ordner, der Personalrat hat inzwischen seine Haltung geändert, und niemand weiß es. Ein Datum je Zeile und eine Durchsicht vor jedem Lenkungsausschuss - das ist der ganze Aufwand.</t>
  </si>
  <si>
    <t>Die Analyse steht im Verteiler</t>
  </si>
  <si>
    <t>Das Register mit „Oppositionsfraktion: ablehnend, beobachten“ landet in der Anlage zum Statusbericht. Die Stakeholderanalyse ist ein Arbeitsdokument der Projektleitung, kein Bericht.</t>
  </si>
  <si>
    <t>Frei verwendbar und anpassbar, auch gewerblich. Weiterverkauf oder Veröffentlichung als eigenes Angebot nicht erlaubt.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</si>
</sst>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color theme="1"/>
      <family val="2"/>
      <scheme val="minor"/>
      <sz val="11"/>
      <name val="Calibri"/>
    </font>
    <font>
      <b/>
      <color rgb="FF0F172A"/>
      <sz val="18"/>
      <name val="Calibri"/>
    </font>
    <font>
      <color rgb="FF475569"/>
      <sz val="10.5"/>
      <name val="Calibri"/>
    </font>
    <font>
      <b/>
      <color rgb="FF475569"/>
      <sz val="8"/>
      <name val="Calibri"/>
    </font>
    <font>
      <color rgb="FF1E293B"/>
      <sz val="10.5"/>
      <name val="Calibri"/>
    </font>
    <font>
      <b/>
      <color rgb="FF0F172A"/>
      <sz val="9.5"/>
      <name val="Calibri"/>
    </font>
    <font>
      <color rgb="FF475569"/>
      <sz val="9.5"/>
      <name val="Calibri"/>
    </font>
    <font>
      <color rgb="FF1E293B"/>
      <sz val="9.5"/>
      <name val="Calibri"/>
    </font>
    <font>
      <i/>
      <color rgb="FF64748B"/>
      <sz val="9"/>
      <name val="Calibri"/>
    </font>
    <font>
      <b/>
      <color rgb="FF0F172A"/>
      <sz val="11"/>
      <name val="Calibri"/>
    </font>
    <font>
      <b/>
      <color rgb="FF14532D"/>
      <sz val="9.5"/>
      <name val="Calibri"/>
    </font>
    <font>
      <b/>
      <color rgb="FF334155"/>
      <sz val="9.5"/>
      <name val="Calibri"/>
    </font>
    <font>
      <b/>
      <color rgb="FF7F1D1D"/>
      <sz val="9.5"/>
      <name val="Calibri"/>
    </font>
    <font>
      <color rgb="FF64748B"/>
      <sz val="9"/>
      <name val="Calibri"/>
    </font>
  </fonts>
  <fills count="7">
    <fill>
      <patternFill patternType="none"/>
    </fill>
    <fill>
      <patternFill patternType="gray125"/>
    </fill>
    <fill>
      <patternFill patternType="solid">
        <fgColor rgb="FFF5F8FC"/>
      </patternFill>
    </fill>
    <fill>
      <patternFill patternType="solid">
        <fgColor rgb="FFF1F5F9"/>
      </patternFill>
    </fill>
    <fill>
      <patternFill patternType="solid">
        <fgColor rgb="FFDCEFE3"/>
      </patternFill>
    </fill>
    <fill>
      <patternFill patternType="solid">
        <fgColor rgb="FFEEF2F6"/>
      </patternFill>
    </fill>
    <fill>
      <patternFill patternType="solid">
        <fgColor rgb="FFF8DAD6"/>
      </patternFill>
    </fill>
  </fills>
  <borders count="6">
    <border>
      <left/>
      <right/>
      <top/>
      <bottom/>
      <diagonal/>
    </border>
    <border>
      <left/>
      <right/>
      <top style="medium">
        <color rgb="FF0F172A"/>
      </top>
      <bottom/>
      <diagonal/>
    </border>
    <border>
      <left/>
      <right/>
      <top/>
      <bottom style="thin">
        <color rgb="FFCBD5E1"/>
      </bottom>
      <diagonal/>
    </border>
    <border>
      <left/>
      <right/>
      <top/>
      <bottom style="medium">
        <color rgb="FF0F172A"/>
      </bottom>
      <diagonal/>
    </border>
    <border>
      <left/>
      <right/>
      <top/>
      <bottom style="thin">
        <color rgb="FFE2E8F0"/>
      </bottom>
      <diagonal/>
    </border>
    <border>
      <left style="thin">
        <color rgb="FFE2E8F0"/>
      </left>
      <right style="thin">
        <color rgb="FFE2E8F0"/>
      </right>
      <top/>
      <bottom style="thin">
        <color rgb="FFCBD5E1"/>
      </bottom>
      <diagonal/>
    </border>
  </borders>
  <cellStyleXfs count="1">
    <xf numFmtId="0" fontId="0" fillId="0" borderId="0"/>
  </cellStyleXfs>
  <cellXfs count="25">
    <xf numFmtId="0" fontId="0" fillId="0" borderId="0" xfId="0"/>
    <xf numFmtId="0" fontId="1" fillId="0" borderId="1" xfId="0" applyFont="1" applyBorder="1" applyAlignment="1">
      <alignment vertical="bottom"/>
    </xf>
    <xf numFmtId="0" fontId="0" fillId="0" borderId="1" xfId="0" applyBorder="1"/>
    <xf numFmtId="0" fontId="2" fillId="0" borderId="0" xfId="0" applyFont="1"/>
    <xf numFmtId="0" fontId="3" fillId="0" borderId="0" xfId="0" applyFont="1" applyAlignment="1">
      <alignment vertical="bottom"/>
    </xf>
    <xf numFmtId="0" fontId="4" fillId="2" borderId="2" xfId="0" applyFont="1" applyFill="1" applyBorder="1" applyAlignment="1">
      <alignment vertical="center"/>
    </xf>
    <xf numFmtId="0" fontId="4" fillId="0" borderId="2" xfId="0" applyFont="1" applyBorder="1" applyAlignment="1">
      <alignment vertical="center"/>
    </xf>
    <xf numFmtId="0" fontId="5" fillId="3" borderId="3" xfId="0" applyFont="1" applyFill="1" applyBorder="1" applyAlignment="1">
      <alignment horizontal="right" vertical="center" wrapText="1" indent="1"/>
    </xf>
    <xf numFmtId="0" fontId="5" fillId="3" borderId="3" xfId="0" applyFont="1" applyFill="1" applyBorder="1" applyAlignment="1">
      <alignment horizontal="left" vertical="center" wrapText="1" indent="1"/>
    </xf>
    <xf numFmtId="0" fontId="6" fillId="0" borderId="4" xfId="0" applyFont="1" applyBorder="1" applyAlignment="1">
      <alignment horizontal="right" vertical="center" wrapText="1" indent="1"/>
    </xf>
    <xf numFmtId="0" fontId="7" fillId="0" borderId="4" xfId="0" applyFont="1" applyBorder="1" applyAlignment="1">
      <alignment horizontal="left" vertical="center" wrapText="1" indent="1"/>
    </xf>
    <xf numFmtId="0" fontId="7" fillId="0" borderId="4" xfId="0" applyFont="1" applyBorder="1" applyAlignment="1">
      <alignment horizontal="right" vertical="center" wrapText="1" indent="1"/>
    </xf>
    <xf numFmtId="164" fontId="7" fillId="0" borderId="4" xfId="0" applyNumberFormat="1" applyFont="1" applyBorder="1" applyAlignment="1">
      <alignment horizontal="right" vertical="center" wrapText="1" indent="1"/>
    </xf>
    <xf numFmtId="0" fontId="3" fillId="0" borderId="0" xfId="0" applyFont="1" applyAlignment="1">
      <alignment vertical="bottom" indent="1"/>
    </xf>
    <xf numFmtId="0" fontId="0" fillId="3" borderId="3" xfId="0" applyFill="1" applyBorder="1" applyAlignment="1">
      <alignment vertical="center" wrapText="1" indent="1"/>
    </xf>
    <xf numFmtId="0" fontId="3" fillId="0" borderId="0" xfId="0" applyFont="1" applyAlignment="1">
      <alignment horizontal="center" vertical="center" textRotation="90"/>
    </xf>
    <xf numFmtId="0" fontId="7" fillId="0" borderId="5" xfId="0" applyFont="1" applyBorder="1" applyAlignment="1">
      <alignment vertical="top" wrapText="1" indent="1"/>
    </xf>
    <xf numFmtId="0" fontId="8" fillId="0" borderId="0" xfId="0" applyFont="1" applyAlignment="1">
      <alignment vertical="top"/>
    </xf>
    <xf numFmtId="0" fontId="9" fillId="0" borderId="0" xfId="0" applyFont="1"/>
    <xf numFmtId="0" fontId="5" fillId="0" borderId="4" xfId="0" applyFont="1" applyBorder="1" applyAlignment="1">
      <alignment vertical="center" wrapText="1"/>
    </xf>
    <xf numFmtId="0" fontId="7" fillId="0" borderId="4" xfId="0" applyFont="1" applyBorder="1" applyAlignment="1">
      <alignment vertical="center" wrapText="1"/>
    </xf>
    <xf numFmtId="0" fontId="10" fillId="4" borderId="4" xfId="0" applyFont="1" applyFill="1" applyBorder="1" applyAlignment="1">
      <alignment vertical="center" wrapText="1"/>
    </xf>
    <xf numFmtId="0" fontId="11" fillId="5" borderId="4" xfId="0" applyFont="1" applyFill="1" applyBorder="1" applyAlignment="1">
      <alignment vertical="center" wrapText="1"/>
    </xf>
    <xf numFmtId="0" fontId="12" fillId="6" borderId="4" xfId="0" applyFont="1" applyFill="1" applyBorder="1" applyAlignment="1">
      <alignment vertical="center" wrapText="1"/>
    </xf>
    <xf numFmtId="0" fontId="13" fillId="0" borderId="0" xfId="0" applyFont="1"/>
  </cellXfs>
  <cellStyles count="1">
    <cellStyle name="Normal" xfId="0" builtinId="0"/>
  </cellStyles>
  <dxfs count="3">
    <dxf>
      <font>
        <b/>
        <color rgb="FF14532D"/>
      </font>
      <fill>
        <patternFill patternType="solid">
          <bgColor rgb="FFDCEFE3"/>
        </patternFill>
      </fill>
    </dxf>
    <dxf>
      <font>
        <b/>
        <color rgb="FF334155"/>
      </font>
      <fill>
        <patternFill patternType="solid">
          <bgColor rgb="FFEEF2F6"/>
        </patternFill>
      </fill>
    </dxf>
    <dxf>
      <font>
        <b/>
        <color rgb="FF7F1D1D"/>
      </font>
      <fill>
        <patternFill patternType="solid">
          <bgColor rgb="FFF8DA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Stakeholder" displayName="Stakeholder" ref="A10:K33" totalsRowShown="1" headerRowCount="1">
  <autoFilter ref="A10:K33">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autoFilter>
  <tableColumns count="11">
    <tableColumn id="1" name="Nr." totalsRowLabel="Total"/>
    <tableColumn id="2" name="Stakeholder" totalsRowFunction="none"/>
    <tableColumn id="3" name="Typ" totalsRowFunction="none"/>
    <tableColumn id="4" name="Einfluss" totalsRowFunction="none"/>
    <tableColumn id="5" name="Konfliktpotenzial" totalsRowFunction="none"/>
    <tableColumn id="6" name="Haltung" totalsRowFunction="none"/>
    <tableColumn id="7" name="Erwartungen / Befürchtungen" totalsRowFunction="none"/>
    <tableColumn id="8" name="Strategie" totalsRowFunction="none"/>
    <tableColumn id="9" name="Maßnahme" totalsRowFunction="none"/>
    <tableColumn id="10" name="Verantwortlich" totalsRowFunction="none"/>
    <tableColumn id="11" name="Termin" totalsRowFunction="non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workbookViewId="0" showGridLines="0" zoomScale="100">
      <pane ySplit="10" topLeftCell="A11" activePane="bottomLeft" state="frozen"/>
      <selection pane="bottomLeft"/>
    </sheetView>
  </sheetViews>
  <sheetFormatPr defaultRowHeight="18" outlineLevelRow="0" outlineLevelCol="0" x14ac:dyDescent="55" customHeight="1"/>
  <cols>
    <col min="1" max="1" width="6" customWidth="1"/>
    <col min="2" max="2" width="27" customWidth="1"/>
    <col min="3" max="3" width="15" customWidth="1"/>
    <col min="4" max="4" width="10" customWidth="1"/>
    <col min="5" max="6" width="15" customWidth="1"/>
    <col min="7" max="7" width="40" customWidth="1"/>
    <col min="8" max="8" width="14" customWidth="1"/>
    <col min="9" max="9" width="34" customWidth="1"/>
    <col min="10" max="10" width="15" customWidth="1"/>
    <col min="11" max="11" width="12" customWidth="1"/>
  </cols>
  <sheetData>
    <row r="1" ht="34" customHeight="1" spans="1:11" x14ac:dyDescent="0.25">
      <c r="A1" s="1" t="s">
        <v>0</v>
      </c>
      <c r="B1" s="2"/>
      <c r="C1" s="2"/>
      <c r="D1" s="2"/>
      <c r="E1" s="2"/>
      <c r="F1" s="2"/>
      <c r="G1" s="2"/>
      <c r="H1" s="2"/>
      <c r="I1" s="2"/>
      <c r="J1" s="2"/>
      <c r="K1" s="2"/>
    </row>
    <row r="2" ht="20" customHeight="1" spans="1:1" x14ac:dyDescent="0.25">
      <c r="A2" s="3" t="s">
        <v>1</v>
      </c>
    </row>
    <row r="4" ht="16" customHeight="1" spans="2:9" x14ac:dyDescent="0.25">
      <c r="B4" s="4" t="s">
        <v>2</v>
      </c>
      <c r="G4" s="4" t="s">
        <v>3</v>
      </c>
      <c r="I4" s="4" t="s">
        <v>4</v>
      </c>
    </row>
    <row r="5" ht="22" customHeight="1" spans="2:9" x14ac:dyDescent="0.25">
      <c r="B5" s="5"/>
      <c r="G5" s="5"/>
      <c r="I5" s="5"/>
    </row>
    <row r="7" ht="16" customHeight="1" spans="2:7" x14ac:dyDescent="0.25">
      <c r="B7" s="4" t="s">
        <v>5</v>
      </c>
      <c r="G7" s="4" t="s">
        <v>6</v>
      </c>
    </row>
    <row r="8" ht="22" customHeight="1" spans="2:7" x14ac:dyDescent="0.25">
      <c r="B8" s="5"/>
      <c r="G8" s="6" t="s">
        <v>7</v>
      </c>
    </row>
    <row r="10" ht="32" customHeight="1" spans="1:11" x14ac:dyDescent="0.25">
      <c r="A10" s="7" t="s">
        <v>8</v>
      </c>
      <c r="B10" s="8" t="s">
        <v>9</v>
      </c>
      <c r="C10" s="8" t="s">
        <v>10</v>
      </c>
      <c r="D10" s="7" t="s">
        <v>11</v>
      </c>
      <c r="E10" s="7" t="s">
        <v>12</v>
      </c>
      <c r="F10" s="8" t="s">
        <v>13</v>
      </c>
      <c r="G10" s="8" t="s">
        <v>14</v>
      </c>
      <c r="H10" s="8" t="s">
        <v>15</v>
      </c>
      <c r="I10" s="8" t="s">
        <v>16</v>
      </c>
      <c r="J10" s="8" t="s">
        <v>17</v>
      </c>
      <c r="K10" s="7" t="s">
        <v>18</v>
      </c>
    </row>
    <row r="11" ht="24" customHeight="1" spans="1:11" x14ac:dyDescent="0.25">
      <c r="A11" s="9">
        <v>1</v>
      </c>
      <c r="B11" s="10"/>
      <c r="C11" s="10"/>
      <c r="D11" s="11"/>
      <c r="E11" s="11"/>
      <c r="F11" s="10"/>
      <c r="G11" s="10"/>
      <c r="H11" s="10"/>
      <c r="I11" s="10"/>
      <c r="J11" s="10"/>
      <c r="K11" s="12"/>
    </row>
    <row r="12" ht="24" customHeight="1" spans="1:11" x14ac:dyDescent="0.25">
      <c r="A12" s="9">
        <v>2</v>
      </c>
      <c r="B12" s="10"/>
      <c r="C12" s="10"/>
      <c r="D12" s="11"/>
      <c r="E12" s="11"/>
      <c r="F12" s="10"/>
      <c r="G12" s="10"/>
      <c r="H12" s="10"/>
      <c r="I12" s="10"/>
      <c r="J12" s="10"/>
      <c r="K12" s="12"/>
    </row>
    <row r="13" ht="24" customHeight="1" spans="1:11" x14ac:dyDescent="0.25">
      <c r="A13" s="9">
        <v>3</v>
      </c>
      <c r="B13" s="10"/>
      <c r="C13" s="10"/>
      <c r="D13" s="11"/>
      <c r="E13" s="11"/>
      <c r="F13" s="10"/>
      <c r="G13" s="10"/>
      <c r="H13" s="10"/>
      <c r="I13" s="10"/>
      <c r="J13" s="10"/>
      <c r="K13" s="12"/>
    </row>
    <row r="14" ht="24" customHeight="1" spans="1:11" x14ac:dyDescent="0.25">
      <c r="A14" s="9">
        <v>4</v>
      </c>
      <c r="B14" s="10"/>
      <c r="C14" s="10"/>
      <c r="D14" s="11"/>
      <c r="E14" s="11"/>
      <c r="F14" s="10"/>
      <c r="G14" s="10"/>
      <c r="H14" s="10"/>
      <c r="I14" s="10"/>
      <c r="J14" s="10"/>
      <c r="K14" s="12"/>
    </row>
    <row r="15" ht="24" customHeight="1" spans="1:11" x14ac:dyDescent="0.25">
      <c r="A15" s="9">
        <v>5</v>
      </c>
      <c r="B15" s="10"/>
      <c r="C15" s="10"/>
      <c r="D15" s="11"/>
      <c r="E15" s="11"/>
      <c r="F15" s="10"/>
      <c r="G15" s="10"/>
      <c r="H15" s="10"/>
      <c r="I15" s="10"/>
      <c r="J15" s="10"/>
      <c r="K15" s="12"/>
    </row>
    <row r="16" ht="24" customHeight="1" spans="1:11" x14ac:dyDescent="0.25">
      <c r="A16" s="9">
        <v>6</v>
      </c>
      <c r="B16" s="10"/>
      <c r="C16" s="10"/>
      <c r="D16" s="11"/>
      <c r="E16" s="11"/>
      <c r="F16" s="10"/>
      <c r="G16" s="10"/>
      <c r="H16" s="10"/>
      <c r="I16" s="10"/>
      <c r="J16" s="10"/>
      <c r="K16" s="12"/>
    </row>
    <row r="17" ht="24" customHeight="1" spans="1:11" x14ac:dyDescent="0.25">
      <c r="A17" s="9">
        <v>7</v>
      </c>
      <c r="B17" s="10"/>
      <c r="C17" s="10"/>
      <c r="D17" s="11"/>
      <c r="E17" s="11"/>
      <c r="F17" s="10"/>
      <c r="G17" s="10"/>
      <c r="H17" s="10"/>
      <c r="I17" s="10"/>
      <c r="J17" s="10"/>
      <c r="K17" s="12"/>
    </row>
    <row r="18" ht="24" customHeight="1" spans="1:11" x14ac:dyDescent="0.25">
      <c r="A18" s="9">
        <v>8</v>
      </c>
      <c r="B18" s="10"/>
      <c r="C18" s="10"/>
      <c r="D18" s="11"/>
      <c r="E18" s="11"/>
      <c r="F18" s="10"/>
      <c r="G18" s="10"/>
      <c r="H18" s="10"/>
      <c r="I18" s="10"/>
      <c r="J18" s="10"/>
      <c r="K18" s="12"/>
    </row>
    <row r="19" ht="24" customHeight="1" spans="1:11" x14ac:dyDescent="0.25">
      <c r="A19" s="9">
        <v>9</v>
      </c>
      <c r="B19" s="10"/>
      <c r="C19" s="10"/>
      <c r="D19" s="11"/>
      <c r="E19" s="11"/>
      <c r="F19" s="10"/>
      <c r="G19" s="10"/>
      <c r="H19" s="10"/>
      <c r="I19" s="10"/>
      <c r="J19" s="10"/>
      <c r="K19" s="12"/>
    </row>
    <row r="20" ht="24" customHeight="1" spans="1:11" x14ac:dyDescent="0.25">
      <c r="A20" s="9">
        <v>10</v>
      </c>
      <c r="B20" s="10"/>
      <c r="C20" s="10"/>
      <c r="D20" s="11"/>
      <c r="E20" s="11"/>
      <c r="F20" s="10"/>
      <c r="G20" s="10"/>
      <c r="H20" s="10"/>
      <c r="I20" s="10"/>
      <c r="J20" s="10"/>
      <c r="K20" s="12"/>
    </row>
    <row r="21" ht="24" customHeight="1" spans="1:11" x14ac:dyDescent="0.25">
      <c r="A21" s="9">
        <v>11</v>
      </c>
      <c r="B21" s="10"/>
      <c r="C21" s="10"/>
      <c r="D21" s="11"/>
      <c r="E21" s="11"/>
      <c r="F21" s="10"/>
      <c r="G21" s="10"/>
      <c r="H21" s="10"/>
      <c r="I21" s="10"/>
      <c r="J21" s="10"/>
      <c r="K21" s="12"/>
    </row>
    <row r="22" ht="24" customHeight="1" spans="1:11" x14ac:dyDescent="0.25">
      <c r="A22" s="9">
        <v>12</v>
      </c>
      <c r="B22" s="10"/>
      <c r="C22" s="10"/>
      <c r="D22" s="11"/>
      <c r="E22" s="11"/>
      <c r="F22" s="10"/>
      <c r="G22" s="10"/>
      <c r="H22" s="10"/>
      <c r="I22" s="10"/>
      <c r="J22" s="10"/>
      <c r="K22" s="12"/>
    </row>
    <row r="23" ht="24" customHeight="1" spans="1:11" x14ac:dyDescent="0.25">
      <c r="A23" s="9">
        <v>13</v>
      </c>
      <c r="B23" s="10"/>
      <c r="C23" s="10"/>
      <c r="D23" s="11"/>
      <c r="E23" s="11"/>
      <c r="F23" s="10"/>
      <c r="G23" s="10"/>
      <c r="H23" s="10"/>
      <c r="I23" s="10"/>
      <c r="J23" s="10"/>
      <c r="K23" s="12"/>
    </row>
    <row r="24" ht="24" customHeight="1" spans="1:11" x14ac:dyDescent="0.25">
      <c r="A24" s="9">
        <v>14</v>
      </c>
      <c r="B24" s="10"/>
      <c r="C24" s="10"/>
      <c r="D24" s="11"/>
      <c r="E24" s="11"/>
      <c r="F24" s="10"/>
      <c r="G24" s="10"/>
      <c r="H24" s="10"/>
      <c r="I24" s="10"/>
      <c r="J24" s="10"/>
      <c r="K24" s="12"/>
    </row>
    <row r="25" ht="24" customHeight="1" spans="1:11" x14ac:dyDescent="0.25">
      <c r="A25" s="9">
        <v>15</v>
      </c>
      <c r="B25" s="10"/>
      <c r="C25" s="10"/>
      <c r="D25" s="11"/>
      <c r="E25" s="11"/>
      <c r="F25" s="10"/>
      <c r="G25" s="10"/>
      <c r="H25" s="10"/>
      <c r="I25" s="10"/>
      <c r="J25" s="10"/>
      <c r="K25" s="12"/>
    </row>
    <row r="26" ht="24" customHeight="1" spans="1:11" x14ac:dyDescent="0.25">
      <c r="A26" s="9">
        <v>16</v>
      </c>
      <c r="B26" s="10"/>
      <c r="C26" s="10"/>
      <c r="D26" s="11"/>
      <c r="E26" s="11"/>
      <c r="F26" s="10"/>
      <c r="G26" s="10"/>
      <c r="H26" s="10"/>
      <c r="I26" s="10"/>
      <c r="J26" s="10"/>
      <c r="K26" s="12"/>
    </row>
    <row r="27" ht="24" customHeight="1" spans="1:11" x14ac:dyDescent="0.25">
      <c r="A27" s="9">
        <v>17</v>
      </c>
      <c r="B27" s="10"/>
      <c r="C27" s="10"/>
      <c r="D27" s="11"/>
      <c r="E27" s="11"/>
      <c r="F27" s="10"/>
      <c r="G27" s="10"/>
      <c r="H27" s="10"/>
      <c r="I27" s="10"/>
      <c r="J27" s="10"/>
      <c r="K27" s="12"/>
    </row>
    <row r="28" ht="24" customHeight="1" spans="1:11" x14ac:dyDescent="0.25">
      <c r="A28" s="9">
        <v>18</v>
      </c>
      <c r="B28" s="10"/>
      <c r="C28" s="10"/>
      <c r="D28" s="11"/>
      <c r="E28" s="11"/>
      <c r="F28" s="10"/>
      <c r="G28" s="10"/>
      <c r="H28" s="10"/>
      <c r="I28" s="10"/>
      <c r="J28" s="10"/>
      <c r="K28" s="12"/>
    </row>
    <row r="29" ht="24" customHeight="1" spans="1:11" x14ac:dyDescent="0.25">
      <c r="A29" s="9">
        <v>19</v>
      </c>
      <c r="B29" s="10"/>
      <c r="C29" s="10"/>
      <c r="D29" s="11"/>
      <c r="E29" s="11"/>
      <c r="F29" s="10"/>
      <c r="G29" s="10"/>
      <c r="H29" s="10"/>
      <c r="I29" s="10"/>
      <c r="J29" s="10"/>
      <c r="K29" s="12"/>
    </row>
    <row r="30" ht="24" customHeight="1" spans="1:11" x14ac:dyDescent="0.25">
      <c r="A30" s="9">
        <v>20</v>
      </c>
      <c r="B30" s="10"/>
      <c r="C30" s="10"/>
      <c r="D30" s="11"/>
      <c r="E30" s="11"/>
      <c r="F30" s="10"/>
      <c r="G30" s="10"/>
      <c r="H30" s="10"/>
      <c r="I30" s="10"/>
      <c r="J30" s="10"/>
      <c r="K30" s="12"/>
    </row>
    <row r="31" ht="24" customHeight="1" spans="1:11" x14ac:dyDescent="0.25">
      <c r="A31" s="9">
        <v>21</v>
      </c>
      <c r="B31" s="10"/>
      <c r="C31" s="10"/>
      <c r="D31" s="11"/>
      <c r="E31" s="11"/>
      <c r="F31" s="10"/>
      <c r="G31" s="10"/>
      <c r="H31" s="10"/>
      <c r="I31" s="10"/>
      <c r="J31" s="10"/>
      <c r="K31" s="12"/>
    </row>
    <row r="32" ht="24" customHeight="1" spans="1:11" x14ac:dyDescent="0.25">
      <c r="A32" s="9">
        <v>22</v>
      </c>
      <c r="B32" s="10"/>
      <c r="C32" s="10"/>
      <c r="D32" s="11"/>
      <c r="E32" s="11"/>
      <c r="F32" s="10"/>
      <c r="G32" s="10"/>
      <c r="H32" s="10"/>
      <c r="I32" s="10"/>
      <c r="J32" s="10"/>
      <c r="K32" s="12"/>
    </row>
    <row r="33" ht="24" customHeight="1" spans="1:11" x14ac:dyDescent="0.25">
      <c r="A33" s="9">
        <v>23</v>
      </c>
      <c r="B33" s="10"/>
      <c r="C33" s="10"/>
      <c r="D33" s="11"/>
      <c r="E33" s="11"/>
      <c r="F33" s="10"/>
      <c r="G33" s="10"/>
      <c r="H33" s="10"/>
      <c r="I33" s="10"/>
      <c r="J33" s="10"/>
      <c r="K33" s="12"/>
    </row>
  </sheetData>
  <conditionalFormatting sqref="F11:F33">
    <cfRule type="containsText" dxfId="0" priority="1">
      <formula>NOT(ISERROR(SEARCH("befürwortend",F11)))</formula>
    </cfRule>
    <cfRule type="containsText" dxfId="1" priority="2">
      <formula>NOT(ISERROR(SEARCH("neutral",F11)))</formula>
    </cfRule>
    <cfRule type="containsText" dxfId="2" priority="3">
      <formula>NOT(ISERROR(SEARCH("ablehnend",F11)))</formula>
    </cfRule>
  </conditionalFormatting>
  <dataValidations count="4">
    <dataValidation type="list" allowBlank="1" showErrorMessage="1" errorStyle="warning" errorTitle="Wert aus der Liste wählen" error="Erlaubt: intern, sachlich / intern, sozial / extern, sachlich / extern, sozial. Raster und Matrix erkennen „intern“/„extern“ und „sachlich“/„sozial“ im Text." sqref="C11:C33">
      <formula1>Liste_Typ</formula1>
    </dataValidation>
    <dataValidation type="list" allowBlank="1" showErrorMessage="1" errorStyle="warning" errorTitle="Wert aus der Liste wählen" error="Erlaubt: 1, 2, 3, 4, 5" sqref="D11:E33">
      <formula1>"1,2,3,4,5"</formula1>
    </dataValidation>
    <dataValidation type="list" allowBlank="1" showInputMessage="1" promptTitle="Haltung" prompt="befürwortend, neutral oder ablehnend; Datum der Einschätzung in Klammern dahinter." showErrorMessage="1" errorStyle="information" errorTitle="Haltung mit Datum?" error="Das Datum der Einschätzung darf dahinter stehen, z. B. „neutral (12.03.)“." sqref="F11:F33">
      <formula1>"befürwortend,neutral,ablehnend"</formula1>
    </dataValidation>
    <dataValidation type="list" allowBlank="1" showErrorMessage="1" errorStyle="warning" errorTitle="Wert aus der Liste wählen" error="Erlaubt: partizipativ, diskursiv, restriktiv, repressiv" sqref="H11:H33">
      <formula1>"partizipativ,diskursiv,restriktiv,repressiv"</formula1>
    </dataValidation>
  </dataValidations>
  <pageMargins left="0.6" right="0.5" top="0.75" bottom="0.7" header="0.3" footer="0.3"/>
  <pageSetup paperSize="9" orientation="landscape" horizontalDpi="4294967295" verticalDpi="4294967295" scale="100" fitToWidth="1" fitToHeight="0"/>
  <headerFooter>
    <oddHeader>&amp;L&amp;"Calibri,Bold"&amp;8&amp;K1D4ED8STAKEHOLDERANALYSE&amp;"Calibri,Regular"&amp;K64748B   ·   Stand: 17.09.2026&amp;R&amp;"Calibri,Regular"&amp;8&amp;K64748BSeite &amp;P von &amp;N</oddHeader>
    <oddFooter>&amp;L&amp;"Calibri,Regular"&amp;7&amp;K64748BWenn aus einem Projekt zehn werden: Statusberichte, Risiken und Ressourcen in WORKSPACE.PM  ·  &amp;K1D4ED8workspace.pm&amp;R&amp;"Calibri,Bold"&amp;8&amp;K0F172AWORKSPACE.PM</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Views>
    <sheetView workbookViewId="0" showGridLines="0" zoomScale="100"/>
  </sheetViews>
  <sheetFormatPr defaultRowHeight="18" outlineLevelRow="0" outlineLevelCol="0" x14ac:dyDescent="55" customHeight="1"/>
  <cols>
    <col min="1" max="1" width="7" customWidth="1"/>
    <col min="2" max="2" width="62" customWidth="1"/>
    <col min="3" max="3" width="2" customWidth="1"/>
    <col min="4" max="4" width="62" customWidth="1"/>
  </cols>
  <sheetData>
    <row r="1" ht="34" customHeight="1" spans="1:4" x14ac:dyDescent="0.25">
      <c r="A1" s="1" t="s">
        <v>19</v>
      </c>
      <c r="B1" s="2"/>
      <c r="C1" s="2"/>
      <c r="D1" s="2"/>
    </row>
    <row r="2" ht="20" customHeight="1" spans="1:1" x14ac:dyDescent="0.25">
      <c r="A2" s="3" t="s">
        <v>20</v>
      </c>
    </row>
    <row r="3" ht="18" customHeight="1" spans="2:4" x14ac:dyDescent="0.25">
      <c r="B3" s="13" t="s">
        <v>21</v>
      </c>
      <c r="D3" s="13" t="s">
        <v>22</v>
      </c>
    </row>
    <row r="4" ht="34" customHeight="1" spans="2:4" x14ac:dyDescent="0.25">
      <c r="B4" s="14" t="s">
        <v>23</v>
      </c>
      <c r="D4" s="14" t="s">
        <v>24</v>
      </c>
    </row>
    <row r="5" ht="150" customHeight="1" spans="1:4" x14ac:dyDescent="0.25">
      <c r="A5" s="15" t="s">
        <v>25</v>
      </c>
      <c r="B5" s="16" t="str">
        <f t="array" ref="B5">_xlfn.TEXTJOIN(CHAR(10),TRUE,IF(ISNUMBER(SEARCH("intern",Register!$C$11:$C$33))*ISNUMBER(SEARCH("sachlich",Register!$C$11:$C$33)),Register!$A$11:$A$33&amp;"  "&amp;Register!$B$11:$B$33,""))</f>
        <v/>
      </c>
      <c r="D5" s="16" t="str">
        <f t="array" ref="D5">_xlfn.TEXTJOIN(CHAR(10),TRUE,IF(ISNUMBER(SEARCH("intern",Register!$C$11:$C$33))*ISNUMBER(SEARCH("sozial",Register!$C$11:$C$33)),Register!$A$11:$A$33&amp;"  "&amp;Register!$B$11:$B$33,""))</f>
        <v/>
      </c>
    </row>
    <row r="6" ht="10" customHeight="1" x14ac:dyDescent="0.25"/>
    <row r="7" ht="34" customHeight="1" spans="2:4" x14ac:dyDescent="0.25">
      <c r="B7" s="14" t="s">
        <v>26</v>
      </c>
      <c r="D7" s="14" t="s">
        <v>27</v>
      </c>
    </row>
    <row r="8" ht="150" customHeight="1" spans="1:4" x14ac:dyDescent="0.25">
      <c r="A8" s="15" t="s">
        <v>28</v>
      </c>
      <c r="B8" s="16" t="str">
        <f t="array" ref="B8">_xlfn.TEXTJOIN(CHAR(10),TRUE,IF(ISNUMBER(SEARCH("extern",Register!$C$11:$C$33))*ISNUMBER(SEARCH("sachlich",Register!$C$11:$C$33)),Register!$A$11:$A$33&amp;"  "&amp;Register!$B$11:$B$33,""))</f>
        <v/>
      </c>
      <c r="D8" s="16" t="str">
        <f t="array" ref="D8">_xlfn.TEXTJOIN(CHAR(10),TRUE,IF(ISNUMBER(SEARCH("extern",Register!$C$11:$C$33))*ISNUMBER(SEARCH("sozial",Register!$C$11:$C$33)),Register!$A$11:$A$33&amp;"  "&amp;Register!$B$11:$B$33,""))</f>
        <v/>
      </c>
    </row>
    <row r="10" spans="2:2" x14ac:dyDescent="0.25">
      <c r="B10" s="17" t="s">
        <v>29</v>
      </c>
    </row>
  </sheetData>
  <pageMargins left="0.6" right="0.5" top="0.75" bottom="0.7" header="0.3" footer="0.3"/>
  <pageSetup paperSize="9" orientation="landscape" horizontalDpi="4294967295" verticalDpi="4294967295" scale="100" fitToWidth="1" fitToHeight="1"/>
  <headerFooter>
    <oddHeader>&amp;L&amp;"Calibri,Bold"&amp;8&amp;K1D4ED8STAKEHOLDERANALYSE&amp;"Calibri,Regular"&amp;K64748B   ·   Stand: 17.09.2026&amp;R&amp;"Calibri,Regular"&amp;8&amp;K64748BSeite &amp;P von &amp;N</oddHeader>
    <oddFooter>&amp;L&amp;"Calibri,Regular"&amp;7&amp;K64748BWenn aus einem Projekt zehn werden: Statusberichte, Risiken und Ressourcen in WORKSPACE.PM  ·  &amp;K1D4ED8workspace.pm&amp;R&amp;"Calibri,Bold"&amp;8&amp;K0F172AWORKSPACE.PM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Views>
    <sheetView workbookViewId="0" showGridLines="0" zoomScale="100"/>
  </sheetViews>
  <sheetFormatPr defaultRowHeight="18" outlineLevelRow="0" outlineLevelCol="0" x14ac:dyDescent="55" customHeight="1"/>
  <cols>
    <col min="1" max="1" width="7" customWidth="1"/>
    <col min="2" max="2" width="62" customWidth="1"/>
    <col min="3" max="3" width="2" customWidth="1"/>
    <col min="4" max="4" width="62" customWidth="1"/>
  </cols>
  <sheetData>
    <row r="1" ht="34" customHeight="1" spans="1:4" x14ac:dyDescent="0.25">
      <c r="A1" s="1" t="s">
        <v>30</v>
      </c>
      <c r="B1" s="2"/>
      <c r="C1" s="2"/>
      <c r="D1" s="2"/>
    </row>
    <row r="2" ht="20" customHeight="1" spans="1:1" x14ac:dyDescent="0.25">
      <c r="A2" s="3" t="s">
        <v>31</v>
      </c>
    </row>
    <row r="3" ht="18" customHeight="1" spans="2:4" x14ac:dyDescent="0.25">
      <c r="B3" s="13" t="s">
        <v>32</v>
      </c>
      <c r="D3" s="13" t="s">
        <v>33</v>
      </c>
    </row>
    <row r="4" ht="34" customHeight="1" spans="2:4" x14ac:dyDescent="0.25">
      <c r="B4" s="14" t="s">
        <v>34</v>
      </c>
      <c r="D4" s="14" t="s">
        <v>35</v>
      </c>
    </row>
    <row r="5" ht="150" customHeight="1" spans="1:4" x14ac:dyDescent="0.25">
      <c r="A5" s="15" t="s">
        <v>36</v>
      </c>
      <c r="B5" s="16" t="str">
        <f t="array" ref="B5">_xlfn.TEXTJOIN(CHAR(10),TRUE,IF(ISNUMBER(Register!$D$11:$D$33)*ISNUMBER(Register!$E$11:$E$33)*(Register!$D$11:$D$33&gt;=3)*(Register!$E$11:$E$33&lt;=2),Register!$A$11:$A$33&amp;"  "&amp;Register!$B$11:$B$33&amp;IF(Register!$H$11:$H$33="","",IF(Register!$H$11:$H$33="partizipativ",""," (im Register: "&amp;Register!$H$11:$H$33&amp;")")),""))</f>
        <v/>
      </c>
      <c r="D5" s="16" t="str">
        <f t="array" ref="D5">_xlfn.TEXTJOIN(CHAR(10),TRUE,IF(ISNUMBER(Register!$D$11:$D$33)*ISNUMBER(Register!$E$11:$E$33)*(Register!$D$11:$D$33&gt;=3)*(Register!$E$11:$E$33&gt;=3),Register!$A$11:$A$33&amp;"  "&amp;Register!$B$11:$B$33&amp;IF(Register!$H$11:$H$33="","",IF(Register!$H$11:$H$33="diskursiv",""," (im Register: "&amp;Register!$H$11:$H$33&amp;")")),""))</f>
        <v/>
      </c>
    </row>
    <row r="6" ht="10" customHeight="1" x14ac:dyDescent="0.25"/>
    <row r="7" ht="34" customHeight="1" spans="2:4" x14ac:dyDescent="0.25">
      <c r="B7" s="14" t="s">
        <v>37</v>
      </c>
      <c r="D7" s="14" t="s">
        <v>38</v>
      </c>
    </row>
    <row r="8" ht="150" customHeight="1" spans="1:4" x14ac:dyDescent="0.25">
      <c r="A8" s="15" t="s">
        <v>39</v>
      </c>
      <c r="B8" s="16" t="str">
        <f t="array" ref="B8">_xlfn.TEXTJOIN(CHAR(10),TRUE,IF(ISNUMBER(Register!$D$11:$D$33)*ISNUMBER(Register!$E$11:$E$33)*(Register!$D$11:$D$33&lt;=2)*(Register!$E$11:$E$33&lt;=3),Register!$A$11:$A$33&amp;"  "&amp;Register!$B$11:$B$33&amp;IF(Register!$H$11:$H$33="","",IF(Register!$H$11:$H$33="restriktiv",""," (im Register: "&amp;Register!$H$11:$H$33&amp;")")),""))</f>
        <v/>
      </c>
      <c r="D8" s="16" t="str">
        <f t="array" ref="D8">_xlfn.TEXTJOIN(CHAR(10),TRUE,IF(ISNUMBER(Register!$D$11:$D$33)*ISNUMBER(Register!$E$11:$E$33)*(Register!$D$11:$D$33&lt;=2)*(Register!$E$11:$E$33&gt;=4),Register!$A$11:$A$33&amp;"  "&amp;Register!$B$11:$B$33&amp;IF(Register!$H$11:$H$33="","",IF(Register!$H$11:$H$33="repressiv",""," (im Register: "&amp;Register!$H$11:$H$33&amp;")")),""))</f>
        <v/>
      </c>
    </row>
    <row r="10" spans="2:2" x14ac:dyDescent="0.25">
      <c r="B10" s="17" t="s">
        <v>40</v>
      </c>
    </row>
  </sheetData>
  <pageMargins left="0.6" right="0.5" top="0.75" bottom="0.7" header="0.3" footer="0.3"/>
  <pageSetup paperSize="9" orientation="landscape" horizontalDpi="4294967295" verticalDpi="4294967295" scale="100" fitToWidth="1" fitToHeight="1"/>
  <headerFooter>
    <oddHeader>&amp;L&amp;"Calibri,Bold"&amp;8&amp;K1D4ED8STAKEHOLDERANALYSE&amp;"Calibri,Regular"&amp;K64748B   ·   Stand: 17.09.2026&amp;R&amp;"Calibri,Regular"&amp;8&amp;K64748BSeite &amp;P von &amp;N</oddHeader>
    <oddFooter>&amp;L&amp;"Calibri,Regular"&amp;7&amp;K64748BWenn aus einem Projekt zehn werden: Statusberichte, Risiken und Ressourcen in WORKSPACE.PM  ·  &amp;K1D4ED8workspace.pm&amp;R&amp;"Calibri,Bold"&amp;8&amp;K0F172AWORKSPACE.PM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7"/>
  <sheetViews>
    <sheetView workbookViewId="0" showGridLines="0" zoomScale="100"/>
  </sheetViews>
  <sheetFormatPr defaultRowHeight="18" outlineLevelRow="0" outlineLevelCol="0" x14ac:dyDescent="55" customHeight="1"/>
  <cols>
    <col min="1" max="1" width="30" customWidth="1"/>
    <col min="2" max="2" width="92" customWidth="1"/>
  </cols>
  <sheetData>
    <row r="1" ht="34" customHeight="1" spans="1:2" x14ac:dyDescent="0.25">
      <c r="A1" s="1" t="s">
        <v>41</v>
      </c>
      <c r="B1" s="2"/>
    </row>
    <row r="2" ht="24" customHeight="1" spans="1:1" x14ac:dyDescent="0.25">
      <c r="A2" s="18" t="s">
        <v>42</v>
      </c>
    </row>
    <row r="3" ht="36" customHeight="1" spans="1:2" x14ac:dyDescent="0.25">
      <c r="A3" s="19" t="s">
        <v>43</v>
      </c>
      <c r="B3" s="20" t="s">
        <v>44</v>
      </c>
    </row>
    <row r="4" ht="21" customHeight="1" spans="1:2" x14ac:dyDescent="0.25">
      <c r="A4" s="19" t="s">
        <v>45</v>
      </c>
      <c r="B4" s="20" t="s">
        <v>46</v>
      </c>
    </row>
    <row r="5" ht="36" customHeight="1" spans="1:2" x14ac:dyDescent="0.25">
      <c r="A5" s="19" t="s">
        <v>47</v>
      </c>
      <c r="B5" s="20" t="s">
        <v>48</v>
      </c>
    </row>
    <row r="6" ht="51" customHeight="1" spans="1:2" x14ac:dyDescent="0.25">
      <c r="A6" s="19" t="s">
        <v>49</v>
      </c>
      <c r="B6" s="20" t="s">
        <v>50</v>
      </c>
    </row>
    <row r="7" ht="36" customHeight="1" spans="1:2" x14ac:dyDescent="0.25">
      <c r="A7" s="19" t="s">
        <v>51</v>
      </c>
      <c r="B7" s="20" t="s">
        <v>52</v>
      </c>
    </row>
    <row r="9" ht="24" customHeight="1" spans="1:1" x14ac:dyDescent="0.25">
      <c r="A9" s="18" t="s">
        <v>53</v>
      </c>
    </row>
    <row r="10" ht="36" customHeight="1" spans="1:2" x14ac:dyDescent="0.25">
      <c r="A10" s="19" t="s">
        <v>9</v>
      </c>
      <c r="B10" s="20" t="s">
        <v>54</v>
      </c>
    </row>
    <row r="11" ht="36" customHeight="1" spans="1:2" x14ac:dyDescent="0.25">
      <c r="A11" s="19" t="s">
        <v>10</v>
      </c>
      <c r="B11" s="20" t="s">
        <v>55</v>
      </c>
    </row>
    <row r="12" ht="36" customHeight="1" spans="1:2" x14ac:dyDescent="0.25">
      <c r="A12" s="19" t="s">
        <v>11</v>
      </c>
      <c r="B12" s="20" t="s">
        <v>56</v>
      </c>
    </row>
    <row r="13" ht="36" customHeight="1" spans="1:2" x14ac:dyDescent="0.25">
      <c r="A13" s="19" t="s">
        <v>12</v>
      </c>
      <c r="B13" s="20" t="s">
        <v>57</v>
      </c>
    </row>
    <row r="14" ht="36" customHeight="1" spans="1:2" x14ac:dyDescent="0.25">
      <c r="A14" s="19" t="s">
        <v>13</v>
      </c>
      <c r="B14" s="20" t="s">
        <v>58</v>
      </c>
    </row>
    <row r="15" ht="36" customHeight="1" spans="1:2" x14ac:dyDescent="0.25">
      <c r="A15" s="19" t="s">
        <v>14</v>
      </c>
      <c r="B15" s="20" t="s">
        <v>59</v>
      </c>
    </row>
    <row r="16" ht="36" customHeight="1" spans="1:2" x14ac:dyDescent="0.25">
      <c r="A16" s="19" t="s">
        <v>15</v>
      </c>
      <c r="B16" s="20" t="s">
        <v>60</v>
      </c>
    </row>
    <row r="17" ht="21" customHeight="1" spans="1:2" x14ac:dyDescent="0.25">
      <c r="A17" s="19" t="s">
        <v>16</v>
      </c>
      <c r="B17" s="20" t="s">
        <v>61</v>
      </c>
    </row>
    <row r="18" ht="21" customHeight="1" spans="1:2" x14ac:dyDescent="0.25">
      <c r="A18" s="19" t="s">
        <v>17</v>
      </c>
      <c r="B18" s="20" t="s">
        <v>62</v>
      </c>
    </row>
    <row r="19" ht="21" customHeight="1" spans="1:2" x14ac:dyDescent="0.25">
      <c r="A19" s="19" t="s">
        <v>18</v>
      </c>
      <c r="B19" s="20" t="s">
        <v>63</v>
      </c>
    </row>
    <row r="21" ht="24" customHeight="1" spans="1:1" x14ac:dyDescent="0.25">
      <c r="A21" s="18" t="s">
        <v>64</v>
      </c>
    </row>
    <row r="22" ht="36" customHeight="1" spans="1:2" x14ac:dyDescent="0.25">
      <c r="A22" s="19" t="s">
        <v>65</v>
      </c>
      <c r="B22" s="20" t="s">
        <v>66</v>
      </c>
    </row>
    <row r="23" ht="36" customHeight="1" spans="1:2" x14ac:dyDescent="0.25">
      <c r="A23" s="19" t="s">
        <v>67</v>
      </c>
      <c r="B23" s="20" t="s">
        <v>68</v>
      </c>
    </row>
    <row r="24" ht="36" customHeight="1" spans="1:2" x14ac:dyDescent="0.25">
      <c r="A24" s="19" t="s">
        <v>69</v>
      </c>
      <c r="B24" s="20" t="s">
        <v>70</v>
      </c>
    </row>
    <row r="25" ht="36" customHeight="1" spans="1:2" x14ac:dyDescent="0.25">
      <c r="A25" s="19" t="s">
        <v>71</v>
      </c>
      <c r="B25" s="20" t="s">
        <v>72</v>
      </c>
    </row>
    <row r="27" ht="24" customHeight="1" spans="1:1" x14ac:dyDescent="0.25">
      <c r="A27" s="18" t="s">
        <v>73</v>
      </c>
    </row>
    <row r="28" ht="21" customHeight="1" spans="1:2" x14ac:dyDescent="0.25">
      <c r="A28" s="19" t="s">
        <v>74</v>
      </c>
      <c r="B28" s="20" t="s">
        <v>75</v>
      </c>
    </row>
    <row r="29" ht="21" customHeight="1" spans="1:2" x14ac:dyDescent="0.25">
      <c r="A29" s="19" t="s">
        <v>76</v>
      </c>
      <c r="B29" s="20" t="s">
        <v>77</v>
      </c>
    </row>
    <row r="30" ht="36" customHeight="1" spans="1:2" x14ac:dyDescent="0.25">
      <c r="A30" s="19" t="s">
        <v>78</v>
      </c>
      <c r="B30" s="20" t="s">
        <v>79</v>
      </c>
    </row>
    <row r="32" ht="24" customHeight="1" spans="1:1" x14ac:dyDescent="0.25">
      <c r="A32" s="18" t="s">
        <v>80</v>
      </c>
    </row>
    <row r="33" ht="36" customHeight="1" spans="1:2" x14ac:dyDescent="0.25">
      <c r="A33" s="21" t="s">
        <v>81</v>
      </c>
      <c r="B33" s="20" t="s">
        <v>82</v>
      </c>
    </row>
    <row r="34" ht="21" customHeight="1" spans="1:2" x14ac:dyDescent="0.25">
      <c r="A34" s="22" t="s">
        <v>83</v>
      </c>
      <c r="B34" s="20" t="s">
        <v>84</v>
      </c>
    </row>
    <row r="35" ht="21" customHeight="1" spans="1:2" x14ac:dyDescent="0.25">
      <c r="A35" s="23" t="s">
        <v>85</v>
      </c>
      <c r="B35" s="20" t="s">
        <v>86</v>
      </c>
    </row>
    <row r="37" ht="24" customHeight="1" spans="1:1" x14ac:dyDescent="0.25">
      <c r="A37" s="18" t="s">
        <v>87</v>
      </c>
    </row>
    <row r="38" ht="21" customHeight="1" spans="1:2" x14ac:dyDescent="0.25">
      <c r="A38" s="19" t="s">
        <v>88</v>
      </c>
      <c r="B38" s="20" t="s">
        <v>89</v>
      </c>
    </row>
    <row r="39" ht="21" customHeight="1" spans="1:2" x14ac:dyDescent="0.25">
      <c r="A39" s="19" t="s">
        <v>90</v>
      </c>
      <c r="B39" s="20" t="s">
        <v>91</v>
      </c>
    </row>
    <row r="40" ht="21" customHeight="1" spans="1:2" x14ac:dyDescent="0.25">
      <c r="A40" s="19" t="s">
        <v>92</v>
      </c>
      <c r="B40" s="20" t="s">
        <v>93</v>
      </c>
    </row>
    <row r="41" ht="21" customHeight="1" spans="1:2" x14ac:dyDescent="0.25">
      <c r="A41" s="19" t="s">
        <v>94</v>
      </c>
      <c r="B41" s="20" t="s">
        <v>95</v>
      </c>
    </row>
    <row r="42" ht="51" customHeight="1" spans="1:2" x14ac:dyDescent="0.25">
      <c r="A42" s="19" t="s">
        <v>96</v>
      </c>
      <c r="B42" s="20" t="s">
        <v>97</v>
      </c>
    </row>
    <row r="44" ht="24" customHeight="1" spans="1:1" x14ac:dyDescent="0.25">
      <c r="A44" s="18" t="s">
        <v>98</v>
      </c>
    </row>
    <row r="45" ht="36" customHeight="1" spans="1:2" x14ac:dyDescent="0.25">
      <c r="A45" s="19" t="s">
        <v>99</v>
      </c>
      <c r="B45" s="20" t="s">
        <v>100</v>
      </c>
    </row>
    <row r="46" ht="36" customHeight="1" spans="1:2" x14ac:dyDescent="0.25">
      <c r="A46" s="19" t="s">
        <v>101</v>
      </c>
      <c r="B46" s="20" t="s">
        <v>102</v>
      </c>
    </row>
    <row r="47" ht="36" customHeight="1" spans="1:2" x14ac:dyDescent="0.25">
      <c r="A47" s="19" t="s">
        <v>103</v>
      </c>
      <c r="B47" s="20" t="s">
        <v>104</v>
      </c>
    </row>
    <row r="48" ht="36" customHeight="1" spans="1:2" x14ac:dyDescent="0.25">
      <c r="A48" s="19" t="s">
        <v>105</v>
      </c>
      <c r="B48" s="20" t="s">
        <v>106</v>
      </c>
    </row>
    <row r="50" ht="24" customHeight="1" spans="1:1" x14ac:dyDescent="0.25">
      <c r="A50" s="18" t="s">
        <v>107</v>
      </c>
    </row>
    <row r="51" ht="51" customHeight="1" spans="1:2" x14ac:dyDescent="0.25">
      <c r="A51" s="19" t="s">
        <v>108</v>
      </c>
      <c r="B51" s="20" t="s">
        <v>109</v>
      </c>
    </row>
    <row r="52" ht="51" customHeight="1" spans="1:2" x14ac:dyDescent="0.25">
      <c r="A52" s="19" t="s">
        <v>110</v>
      </c>
      <c r="B52" s="20" t="s">
        <v>111</v>
      </c>
    </row>
    <row r="53" ht="36" customHeight="1" spans="1:2" x14ac:dyDescent="0.25">
      <c r="A53" s="19" t="s">
        <v>112</v>
      </c>
      <c r="B53" s="20" t="s">
        <v>113</v>
      </c>
    </row>
    <row r="54" ht="51" customHeight="1" spans="1:2" x14ac:dyDescent="0.25">
      <c r="A54" s="19" t="s">
        <v>114</v>
      </c>
      <c r="B54" s="20" t="s">
        <v>115</v>
      </c>
    </row>
    <row r="55" ht="36" customHeight="1" spans="1:2" x14ac:dyDescent="0.25">
      <c r="A55" s="19" t="s">
        <v>116</v>
      </c>
      <c r="B55" s="20" t="s">
        <v>117</v>
      </c>
    </row>
    <row r="57" spans="1:1" x14ac:dyDescent="0.25">
      <c r="A57" s="24" t="s">
        <v>118</v>
      </c>
    </row>
  </sheetData>
  <pageMargins left="0.6" right="0.5" top="0.75" bottom="0.7" header="0.3" footer="0.3"/>
  <pageSetup paperSize="9" orientation="portrait" horizontalDpi="4294967295" verticalDpi="4294967295" scale="100" fitToWidth="1" fitToHeight="0"/>
  <headerFooter>
    <oddHeader>&amp;L&amp;"Calibri,Bold"&amp;8&amp;K1D4ED8STAKEHOLDERANALYSE&amp;"Calibri,Regular"&amp;K64748B   ·   Stand: 17.09.2026&amp;R&amp;"Calibri,Regular"&amp;8&amp;K64748BSeite &amp;P von &amp;N</oddHeader>
    <oddFooter>&amp;L&amp;"Calibri,Regular"&amp;7&amp;K64748BWenn aus einem Projekt zehn werden: Statusberichte, Risiken und Ressourcen in WORKSPACE.PM  ·  &amp;K1D4ED8workspace.pm&amp;R&amp;"Calibri,Bold"&amp;8&amp;K0F172AWORKSPACE.PM</oddFooter>
  </headerFooter>
  <rowBreaks count="1" manualBreakCount="1">
    <brk id="31" max="168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Register</vt:lpstr>
      <vt:lpstr>Umfeldraster</vt:lpstr>
      <vt:lpstr>Matrix</vt:lpstr>
      <vt:lpstr>Hinweise</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WORKSPACE.PM</dc:creator>
  <dc:title>Stakeholderanalyse - Vorlage</dc:title>
  <dc:subject>Stakeholderanalyse (Umfeldanalyse): Stakeholder-Register, Umfeldanalyse-Raster und Stakeholder-Matrix</dc:subject>
  <dc:description>Stakeholder-Register mit Einfluss, Konfliktpotenzial, Haltung, Strategie und Maßnahmen; Umfeldraster und Stakeholder-Matrix füllen sich aus dem Register.</dc:description>
  <dc:language>de-DE</dc:language>
  <cp:keywords>Stakeholderanalyse, Umfeldanalyse, Stakeholder-Register, Stakeholder-Matrix, Stakeholder-Portfolio, Einfluss, Konfliktpotenzial</cp:keywords>
  <cp:category>Projektmanagement-Vorlage</cp:category>
  <cp:lastModifiedBy>WORKSPACE.PM</cp:lastModifiedBy>
  <dcterms:created xsi:type="dcterms:W3CDTF">2026-09-29T14:39:06Z</dcterms:created>
  <dcterms:modified xsi:type="dcterms:W3CDTF">2026-09-29T14:39:06Z</dcterms:modified>
</cp:coreProperties>
</file>